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9"/>
  <workbookPr filterPrivacy="1" defaultThemeVersion="124226"/>
  <xr:revisionPtr revIDLastSave="0" documentId="13_ncr:1_{1C76DD0B-5CB9-4386-A5FA-D9DFA6BE6B03}" xr6:coauthVersionLast="36" xr6:coauthVersionMax="36" xr10:uidLastSave="{00000000-0000-0000-0000-000000000000}"/>
  <bookViews>
    <workbookView xWindow="0" yWindow="0" windowWidth="15360" windowHeight="7095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L12" i="1" l="1"/>
  <c r="L11" i="1"/>
  <c r="L10" i="1"/>
  <c r="L9" i="1"/>
  <c r="L8" i="1"/>
  <c r="L7" i="1"/>
  <c r="L6" i="1"/>
  <c r="L5" i="1"/>
  <c r="K12" i="1"/>
  <c r="K11" i="1"/>
  <c r="K10" i="1"/>
  <c r="K9" i="1"/>
  <c r="K8" i="1"/>
  <c r="K7" i="1"/>
  <c r="K6" i="1"/>
  <c r="K5" i="1"/>
  <c r="J12" i="1"/>
  <c r="J11" i="1"/>
  <c r="J10" i="1"/>
  <c r="J9" i="1"/>
  <c r="J8" i="1"/>
  <c r="J7" i="1"/>
  <c r="J6" i="1"/>
  <c r="J5" i="1"/>
  <c r="I12" i="1"/>
  <c r="I11" i="1"/>
  <c r="I10" i="1"/>
  <c r="I9" i="1"/>
  <c r="I8" i="1"/>
  <c r="I7" i="1"/>
  <c r="I6" i="1"/>
  <c r="I5" i="1"/>
  <c r="H12" i="1"/>
  <c r="H11" i="1"/>
  <c r="H10" i="1"/>
  <c r="H9" i="1"/>
  <c r="H8" i="1"/>
  <c r="H7" i="1"/>
  <c r="H6" i="1"/>
  <c r="H5" i="1"/>
  <c r="G12" i="1"/>
  <c r="G11" i="1"/>
  <c r="G10" i="1"/>
  <c r="G9" i="1"/>
  <c r="G8" i="1"/>
  <c r="G7" i="1"/>
  <c r="G6" i="1"/>
  <c r="G5" i="1"/>
  <c r="F12" i="1"/>
  <c r="F11" i="1"/>
  <c r="F10" i="1"/>
  <c r="F9" i="1"/>
  <c r="F8" i="1"/>
  <c r="F7" i="1"/>
  <c r="F6" i="1"/>
  <c r="F5" i="1"/>
  <c r="E12" i="1"/>
  <c r="E11" i="1"/>
  <c r="E10" i="1"/>
  <c r="E9" i="1"/>
  <c r="E8" i="1"/>
  <c r="E7" i="1"/>
  <c r="E6" i="1"/>
  <c r="E5" i="1"/>
  <c r="D12" i="1"/>
  <c r="D11" i="1"/>
  <c r="D10" i="1"/>
  <c r="D9" i="1"/>
  <c r="D8" i="1"/>
  <c r="D7" i="1"/>
  <c r="D6" i="1"/>
  <c r="D5" i="1"/>
  <c r="C12" i="1"/>
  <c r="C11" i="1"/>
  <c r="C10" i="1"/>
  <c r="C9" i="1"/>
  <c r="C8" i="1"/>
  <c r="C7" i="1"/>
  <c r="C6" i="1"/>
  <c r="C5" i="1"/>
</calcChain>
</file>

<file path=xl/sharedStrings.xml><?xml version="1.0" encoding="utf-8"?>
<sst xmlns="http://schemas.openxmlformats.org/spreadsheetml/2006/main" count="5" uniqueCount="5">
  <si>
    <t>Federal Poverty Guideline</t>
  </si>
  <si>
    <t>Household Size</t>
  </si>
  <si>
    <t xml:space="preserve">Percent of discount </t>
  </si>
  <si>
    <t>Income</t>
  </si>
  <si>
    <t>add $4,540 for each additional household member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</si>
</sst>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(&quot;$&quot;* #,##0_);_(&quot;$&quot;* \(#,##0\);_(&quot;$&quot;* &quot;-&quot;_);_(@_)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42" fontId="0" fillId="0" borderId="0" xfId="0" applyNumberFormat="1"/>
    <xf numFmtId="42" fontId="0" fillId="0" borderId="0" xfId="0" applyNumberFormat="1" applyAlignment="1">
      <alignment horizontal="center"/>
    </xf>
    <xf numFmtId="9" fontId="0" fillId="0" borderId="0" xfId="0" applyNumberFormat="1"/>
    <xf numFmtId="10" fontId="0" fillId="0" borderId="0" xfId="0" applyNumberFormat="1"/>
    <xf numFmtId="3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4"/>
  <sheetViews>
    <sheetView tabSelected="1" view="pageLayout" topLeftCell="B1" zoomScaleNormal="100" workbookViewId="0">
      <selection activeCell="E23" sqref="E23"/>
    </sheetView>
  </sheetViews>
  <sheetFormatPr defaultRowHeight="15" x14ac:dyDescent="0.25"/>
  <cols>
    <col min="1" max="1" width="21.5703125" style="1" customWidth="1"/>
    <col min="2" max="2" width="9" style="2" customWidth="1"/>
    <col min="3" max="12" width="10.7109375" customWidth="1"/>
  </cols>
  <sheetData>
    <row r="1" spans="1:12" x14ac:dyDescent="0.25">
      <c r="A1" s="1" t="s">
        <v>0</v>
      </c>
      <c r="C1" s="4">
        <v>1.5</v>
      </c>
      <c r="D1" s="5">
        <v>1.6875</v>
      </c>
      <c r="E1" s="5">
        <v>1.875</v>
      </c>
      <c r="F1" s="5">
        <v>2.0625</v>
      </c>
      <c r="G1" s="5">
        <v>2.25</v>
      </c>
      <c r="H1" s="5">
        <v>2.4375</v>
      </c>
      <c r="I1" s="5">
        <v>2.625</v>
      </c>
      <c r="J1" s="5">
        <v>2.8125</v>
      </c>
      <c r="K1" s="5">
        <v>3</v>
      </c>
      <c r="L1" s="5">
        <v>3.1875</v>
      </c>
    </row>
    <row r="3" spans="1:12" x14ac:dyDescent="0.25">
      <c r="A3" s="1" t="s">
        <v>2</v>
      </c>
      <c r="B3" s="3"/>
      <c r="C3" s="4">
        <v>1</v>
      </c>
      <c r="D3" s="4">
        <v>0.9</v>
      </c>
      <c r="E3" s="4">
        <v>0.8</v>
      </c>
      <c r="F3" s="4">
        <v>0.7</v>
      </c>
      <c r="G3" s="4">
        <v>0.6</v>
      </c>
      <c r="H3" s="4">
        <v>0.5</v>
      </c>
      <c r="I3" s="4">
        <v>0.4</v>
      </c>
      <c r="J3" s="4">
        <v>0.3</v>
      </c>
      <c r="K3" s="4">
        <v>0.2</v>
      </c>
      <c r="L3" s="4">
        <v>0.1</v>
      </c>
    </row>
    <row r="4" spans="1:12" x14ac:dyDescent="0.25">
      <c r="A4" s="1" t="s">
        <v>1</v>
      </c>
      <c r="B4" s="3" t="s">
        <v>3</v>
      </c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x14ac:dyDescent="0.25">
      <c r="A5" s="1">
        <v>1</v>
      </c>
      <c r="B5" s="2">
        <v>12880</v>
      </c>
      <c r="C5" s="6">
        <f>SUM(B5)*150%</f>
        <v>19320</v>
      </c>
      <c r="D5" s="6">
        <f>SUM(B5*D1)</f>
        <v>21735</v>
      </c>
      <c r="E5" s="6">
        <f>SUM(B5*E1)</f>
        <v>24150</v>
      </c>
      <c r="F5" s="6">
        <f>SUM(B5*F1)</f>
        <v>26565</v>
      </c>
      <c r="G5" s="6">
        <f>SUM(B5*G1)</f>
        <v>28980</v>
      </c>
      <c r="H5" s="6">
        <f>SUM(B5*H1)</f>
        <v>31395</v>
      </c>
      <c r="I5" s="6">
        <f>SUM(B5*I1)</f>
        <v>33810</v>
      </c>
      <c r="J5" s="6">
        <f>SUM(B5*J1)</f>
        <v>36225</v>
      </c>
      <c r="K5" s="6">
        <f>SUM(B5*K1)</f>
        <v>38640</v>
      </c>
      <c r="L5" s="6">
        <f>SUM(B5*L1)</f>
        <v>41055</v>
      </c>
    </row>
    <row r="6" spans="1:12" x14ac:dyDescent="0.25">
      <c r="A6" s="1">
        <v>2</v>
      </c>
      <c r="B6" s="2">
        <v>17420</v>
      </c>
      <c r="C6" s="6">
        <f>SUM(B6*150%)</f>
        <v>26130</v>
      </c>
      <c r="D6" s="6">
        <f>SUM(B6*D1)</f>
        <v>29396.25</v>
      </c>
      <c r="E6" s="6">
        <f>SUM(B6*E1)</f>
        <v>32662.5</v>
      </c>
      <c r="F6" s="6">
        <f>SUM(B6*F1)</f>
        <v>35928.75</v>
      </c>
      <c r="G6" s="6">
        <f>SUM(B6*G1)</f>
        <v>39195</v>
      </c>
      <c r="H6" s="6">
        <f>SUM(B6*H1)</f>
        <v>42461.25</v>
      </c>
      <c r="I6" s="6">
        <f>SUM(B6*I1)</f>
        <v>45727.5</v>
      </c>
      <c r="J6" s="6">
        <f>SUM(B6*J1)</f>
        <v>48993.75</v>
      </c>
      <c r="K6" s="6">
        <f>SUM(B6*K1)</f>
        <v>52260</v>
      </c>
      <c r="L6" s="6">
        <f>SUM(B6*L1)</f>
        <v>55526.25</v>
      </c>
    </row>
    <row r="7" spans="1:12" x14ac:dyDescent="0.25">
      <c r="A7" s="1">
        <v>3</v>
      </c>
      <c r="B7" s="2">
        <v>21960</v>
      </c>
      <c r="C7" s="6">
        <f>SUM(B7*150%)</f>
        <v>32940</v>
      </c>
      <c r="D7" s="6">
        <f>SUM(B7*D1)</f>
        <v>37057.5</v>
      </c>
      <c r="E7" s="6">
        <f>SUM(B7*E1)</f>
        <v>41175</v>
      </c>
      <c r="F7" s="6">
        <f>SUM(B7*F1)</f>
        <v>45292.5</v>
      </c>
      <c r="G7" s="6">
        <f>SUM(B7*G1)</f>
        <v>49410</v>
      </c>
      <c r="H7" s="6">
        <f>SUM(B7*H1)</f>
        <v>53527.5</v>
      </c>
      <c r="I7" s="6">
        <f>SUM(B7*I1)</f>
        <v>57645</v>
      </c>
      <c r="J7" s="6">
        <f>SUM(B7*J1)</f>
        <v>61762.5</v>
      </c>
      <c r="K7" s="6">
        <f>SUM(B7*K1)</f>
        <v>65880</v>
      </c>
      <c r="L7" s="6">
        <f>SUM(B7*L1)</f>
        <v>69997.5</v>
      </c>
    </row>
    <row r="8" spans="1:12" x14ac:dyDescent="0.25">
      <c r="A8" s="1">
        <v>4</v>
      </c>
      <c r="B8" s="2">
        <v>26500</v>
      </c>
      <c r="C8" s="6">
        <f>SUM(B8*150%)</f>
        <v>39750</v>
      </c>
      <c r="D8" s="6">
        <f>SUM(B8*D1)</f>
        <v>44718.75</v>
      </c>
      <c r="E8" s="6">
        <f>SUM(B8*E1)</f>
        <v>49687.5</v>
      </c>
      <c r="F8" s="6">
        <f>SUM(B8*F1)</f>
        <v>54656.25</v>
      </c>
      <c r="G8" s="6">
        <f>SUM(B8*G1)</f>
        <v>59625</v>
      </c>
      <c r="H8" s="6">
        <f>SUM(B8*H1)</f>
        <v>64593.75</v>
      </c>
      <c r="I8" s="6">
        <f>SUM(B8*I1)</f>
        <v>69562.5</v>
      </c>
      <c r="J8" s="6">
        <f>SUM(B8*J1)</f>
        <v>74531.25</v>
      </c>
      <c r="K8" s="6">
        <f>SUM(B8*K1)</f>
        <v>79500</v>
      </c>
      <c r="L8" s="6">
        <f>SUM(B8*L1)</f>
        <v>84468.75</v>
      </c>
    </row>
    <row r="9" spans="1:12" x14ac:dyDescent="0.25">
      <c r="A9" s="1">
        <v>5</v>
      </c>
      <c r="B9" s="2">
        <v>31040</v>
      </c>
      <c r="C9" s="6">
        <f>SUM(B9*150%)</f>
        <v>46560</v>
      </c>
      <c r="D9" s="6">
        <f>SUM(B9*D1)</f>
        <v>52380</v>
      </c>
      <c r="E9" s="6">
        <f>SUM(B9*E1)</f>
        <v>58200</v>
      </c>
      <c r="F9" s="6">
        <f>SUM(B9*F1)</f>
        <v>64020</v>
      </c>
      <c r="G9" s="6">
        <f>SUM(B9*G1)</f>
        <v>69840</v>
      </c>
      <c r="H9" s="6">
        <f>SUM(B9*H1)</f>
        <v>75660</v>
      </c>
      <c r="I9" s="6">
        <f>SUM(B9*I1)</f>
        <v>81480</v>
      </c>
      <c r="J9" s="6">
        <f>SUM(B9*J1)</f>
        <v>87300</v>
      </c>
      <c r="K9" s="6">
        <f>SUM(B9*K1)</f>
        <v>93120</v>
      </c>
      <c r="L9" s="6">
        <f>SUM(B9*L1)</f>
        <v>98940</v>
      </c>
    </row>
    <row r="10" spans="1:12" x14ac:dyDescent="0.25">
      <c r="A10" s="1">
        <v>6</v>
      </c>
      <c r="B10" s="2">
        <v>35580</v>
      </c>
      <c r="C10" s="6">
        <f>SUM(B10*C1)</f>
        <v>53370</v>
      </c>
      <c r="D10" s="6">
        <f>SUM(B10*D1)</f>
        <v>60041.25</v>
      </c>
      <c r="E10" s="6">
        <f>SUM(B10*E1)</f>
        <v>66712.5</v>
      </c>
      <c r="F10" s="6">
        <f>SUM(B10*F1)</f>
        <v>73383.75</v>
      </c>
      <c r="G10" s="6">
        <f>SUM(B10*G1)</f>
        <v>80055</v>
      </c>
      <c r="H10" s="6">
        <f>SUM(B10*H1)</f>
        <v>86726.25</v>
      </c>
      <c r="I10" s="6">
        <f>SUM(B10*I1)</f>
        <v>93397.5</v>
      </c>
      <c r="J10" s="6">
        <f>SUM(B10*J1)</f>
        <v>100068.75</v>
      </c>
      <c r="K10" s="6">
        <f>SUM(B10*K1)</f>
        <v>106740</v>
      </c>
      <c r="L10" s="6">
        <f>SUM(B10*L1)</f>
        <v>113411.25</v>
      </c>
    </row>
    <row r="11" spans="1:12" x14ac:dyDescent="0.25">
      <c r="A11" s="1">
        <v>7</v>
      </c>
      <c r="B11" s="2">
        <v>40120</v>
      </c>
      <c r="C11" s="6">
        <f>SUM(B11*C1)</f>
        <v>60180</v>
      </c>
      <c r="D11" s="6">
        <f>SUM(B11*D1)</f>
        <v>67702.5</v>
      </c>
      <c r="E11" s="6">
        <f>SUM(B11*E1)</f>
        <v>75225</v>
      </c>
      <c r="F11" s="6">
        <f>SUM(B11*F1)</f>
        <v>82747.5</v>
      </c>
      <c r="G11" s="6">
        <f>SUM(B11*G1)</f>
        <v>90270</v>
      </c>
      <c r="H11" s="6">
        <f>SUM(B11*H1)</f>
        <v>97792.5</v>
      </c>
      <c r="I11" s="6">
        <f>SUM(B11*I1)</f>
        <v>105315</v>
      </c>
      <c r="J11" s="6">
        <f>SUM(B11*J1)</f>
        <v>112837.5</v>
      </c>
      <c r="K11" s="6">
        <f>SUM(B11*K1)</f>
        <v>120360</v>
      </c>
      <c r="L11" s="6">
        <f>SUM(B11*L1)</f>
        <v>127882.5</v>
      </c>
    </row>
    <row r="12" spans="1:12" x14ac:dyDescent="0.25">
      <c r="A12" s="1">
        <v>8</v>
      </c>
      <c r="B12" s="2">
        <v>44660</v>
      </c>
      <c r="C12" s="6">
        <f>SUM(B12*C1)</f>
        <v>66990</v>
      </c>
      <c r="D12" s="6">
        <f>SUM(B12*D1)</f>
        <v>75363.75</v>
      </c>
      <c r="E12" s="6">
        <f>SUM(B12*E1)</f>
        <v>83737.5</v>
      </c>
      <c r="F12" s="6">
        <f>SUM(B12*F1)</f>
        <v>92111.25</v>
      </c>
      <c r="G12" s="6">
        <f>SUM(B12*G1)</f>
        <v>100485</v>
      </c>
      <c r="H12" s="6">
        <f>SUM(B12*H1)</f>
        <v>108858.75</v>
      </c>
      <c r="I12" s="6">
        <f>SUM(B12*I1)</f>
        <v>117232.5</v>
      </c>
      <c r="J12" s="6">
        <f>SUM(B12*J1)</f>
        <v>125606.25</v>
      </c>
      <c r="K12" s="6">
        <f>SUM(B12*K1)</f>
        <v>133980</v>
      </c>
      <c r="L12" s="6">
        <f>SUM(B12*L1)</f>
        <v>142353.75</v>
      </c>
    </row>
    <row r="14" spans="1:12" x14ac:dyDescent="0.25">
      <c r="B14" s="2" t="s">
        <v>4</v>
      </c>
    </row>
  </sheetData>
  <printOptions gridLines="1"/>
  <pageMargins left="0.25" right="0.25" top="1.3218749999999999" bottom="0.75" header="0.49937500000000001" footer="0.3"/>
  <pageSetup scale="94" orientation="landscape" r:id="rId1"/>
  <headerFooter>
    <oddHeader>&amp;L&amp;16Schedule B&amp;C&amp;20Boone County Health Center
 2021 Financial Assistance Guidelines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3" sqref="C3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2021-02-09T22:29:08Z</dcterms:modified>
</cp:coreProperties>
</file>